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销售业绩分析统计表" sheetId="1" r:id="rId1"/>
  </sheets>
  <calcPr calcId="144525" concurrentCalc="0"/>
</workbook>
</file>

<file path=xl/sharedStrings.xml><?xml version="1.0" encoding="utf-8"?>
<sst xmlns="http://schemas.openxmlformats.org/spreadsheetml/2006/main" count="24" uniqueCount="24">
  <si>
    <t>年度个人销售业绩分析统计表</t>
  </si>
  <si>
    <t>单位部门：深圳ABC科技有限公司外贸部</t>
  </si>
  <si>
    <t>外贸业务员：XXX</t>
  </si>
  <si>
    <t>金额单位：美元</t>
  </si>
  <si>
    <t>月份</t>
  </si>
  <si>
    <t>目标</t>
  </si>
  <si>
    <t>实际完成业绩</t>
  </si>
  <si>
    <t>差异</t>
  </si>
  <si>
    <t>总业绩累计</t>
  </si>
  <si>
    <t>达标月份及个数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</si>
  <si>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</si>
  <si>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</si>
  <si>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</si>
  <si>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</si>
  <si>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</si>
  <si>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</si>
  <si>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</si>
  <si>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</si>
  <si>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</si>
  <si>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</si>
  <si>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</si>
  <si>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</si>
  <si>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总计</t>
  </si>
  <si>
    <t>不达标月份及个数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</si>
</sst>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2"/>
      <color theme="0" tint="-0.5"/>
      <name val="黑体"/>
      <charset val="134"/>
    </font>
    <font>
      <b/>
      <sz val="12"/>
      <color theme="5"/>
      <name val="黑体"/>
      <charset val="134"/>
    </font>
    <font>
      <b/>
      <sz val="14"/>
      <name val="黑体"/>
      <charset val="134"/>
    </font>
    <font>
      <b/>
      <sz val="48"/>
      <name val="黑体"/>
      <charset val="134"/>
    </font>
    <font>
      <b/>
      <sz val="14"/>
      <color rgb="FFFF0000"/>
      <name val="黑体"/>
      <charset val="134"/>
    </font>
    <font>
      <b/>
      <sz val="48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0499893185216834"/>
        <bgColor rgb="FF000000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37437055574"/>
      </left>
      <right style="thin">
        <color theme="0" tint="-0.149937437055574"/>
      </right>
      <top style="thin">
        <color theme="0" tint="-0.149937437055574"/>
      </top>
      <bottom style="thin">
        <color theme="0" tint="-0.149937437055574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9" fillId="6" borderId="0" xfId="0" applyNumberFormat="1" applyFont="1" applyFill="1" applyAlignment="1">
      <alignment horizontal="center" vertical="center"/>
    </xf>
    <xf numFmtId="0" fontId="9" fillId="6" borderId="2" xfId="0" applyNumberFormat="1" applyFont="1" applyFill="1" applyBorder="1" applyAlignment="1">
      <alignment horizontal="center" vertical="center"/>
    </xf>
    <xf numFmtId="0" fontId="10" fillId="6" borderId="0" xfId="0" applyNumberFormat="1" applyFont="1" applyFill="1" applyBorder="1" applyAlignment="1">
      <alignment horizontal="center" vertical="top"/>
    </xf>
    <xf numFmtId="0" fontId="10" fillId="6" borderId="0" xfId="0" applyNumberFormat="1" applyFont="1" applyFill="1" applyAlignment="1">
      <alignment horizontal="center" vertical="top"/>
    </xf>
    <xf numFmtId="0" fontId="10" fillId="6" borderId="2" xfId="0" applyNumberFormat="1" applyFont="1" applyFill="1" applyBorder="1" applyAlignment="1">
      <alignment horizontal="center" vertical="top"/>
    </xf>
    <xf numFmtId="0" fontId="11" fillId="6" borderId="0" xfId="0" applyNumberFormat="1" applyFont="1" applyFill="1" applyAlignment="1">
      <alignment horizontal="center" vertical="center"/>
    </xf>
    <xf numFmtId="0" fontId="11" fillId="6" borderId="2" xfId="0" applyNumberFormat="1" applyFont="1" applyFill="1" applyBorder="1" applyAlignment="1">
      <alignment horizontal="center" vertical="center"/>
    </xf>
    <xf numFmtId="0" fontId="12" fillId="6" borderId="0" xfId="0" applyNumberFormat="1" applyFont="1" applyFill="1" applyAlignment="1">
      <alignment horizontal="center" vertical="top"/>
    </xf>
    <xf numFmtId="0" fontId="12" fillId="6" borderId="2" xfId="0" applyNumberFormat="1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  <color rgb="00FF6600"/>
      <color rgb="00A28624"/>
      <color rgb="006FB216"/>
      <color rgb="0027B082"/>
      <color rgb="0010DCCB"/>
      <color rgb="00FFCC00"/>
      <color rgb="00298FE5"/>
      <color rgb="006674C8"/>
      <color rgb="00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horzOverflow="overflow" vert="horz" wrap="square" anchor="ctr" anchorCtr="1"/>
        <a:lstStyle/>
        <a:p>
          <a:pPr>
            <a:defRPr lang="zh-CN" sz="1400" b="1" i="0" u="none" strike="noStrike" kern="1200" spc="0" baseline="0">
              <a:solidFill>
                <a:sysClr val="windowText" lastClr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销售业绩分析统计表!$F$3</c:f>
              <c:strCache>
                <c:ptCount val="1"/>
                <c:pt idx="0">
                  <c:v>总业绩累计</c:v>
                </c:pt>
              </c:strCache>
            </c:strRef>
          </c:tx>
          <c:spPr>
            <a:solidFill>
              <a:srgbClr val="9900CC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51E19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DD341D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9E8B3E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6FB23E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7B08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10DCCB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298FE5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6674C8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9678B4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销售业绩分析统计表!$B$4:$B$15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销售业绩分析统计表!$F$4:$F$15</c:f>
              <c:numCache>
                <c:formatCode>General</c:formatCode>
                <c:ptCount val="12"/>
                <c:pt idx="0">
                  <c:v>106850</c:v>
                </c:pt>
                <c:pt idx="1">
                  <c:v>68880</c:v>
                </c:pt>
                <c:pt idx="2">
                  <c:v>51550</c:v>
                </c:pt>
                <c:pt idx="3">
                  <c:v>28990</c:v>
                </c:pt>
                <c:pt idx="4">
                  <c:v>33180</c:v>
                </c:pt>
                <c:pt idx="5">
                  <c:v>40590</c:v>
                </c:pt>
                <c:pt idx="6">
                  <c:v>45230</c:v>
                </c:pt>
                <c:pt idx="7">
                  <c:v>72360</c:v>
                </c:pt>
                <c:pt idx="8">
                  <c:v>91540</c:v>
                </c:pt>
                <c:pt idx="9">
                  <c:v>89780</c:v>
                </c:pt>
                <c:pt idx="10">
                  <c:v>78920</c:v>
                </c:pt>
                <c:pt idx="11">
                  <c:v>108880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8"/>
        <c:overlap val="-27"/>
        <c:axId val="178503040"/>
        <c:axId val="178508928"/>
      </c:barChart>
      <c:catAx>
        <c:axId val="17850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  <c:crossAx val="178508928"/>
        <c:crosses val="autoZero"/>
        <c:auto val="1"/>
        <c:lblAlgn val="ctr"/>
        <c:lblOffset val="100"/>
        <c:noMultiLvlLbl val="0"/>
      </c:catAx>
      <c:valAx>
        <c:axId val="17850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  <c:crossAx val="17850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i="0" kern="1200">
          <a:solidFill>
            <a:schemeClr val="bg1">
              <a:lumMod val="65000"/>
            </a:schemeClr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  <a:sym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algn="ctr" defTabSz="914400">
              <a:defRPr lang="zh-CN" sz="1400" b="1" i="0" u="none" strike="noStrike" kern="1200" spc="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  <a:r>
              <a:rPr lang="zh-CN" altLang="en-US" sz="1400" b="1" i="0" u="none" strike="noStrike" kern="1200" cap="none" spc="0" normalizeH="0" baseline="0">
                <a:solidFill>
                  <a:sysClr val="windowText" lastClr="000000"/>
                </a:solidFill>
                <a:effectLst/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各月业绩与目标对比</a:t>
            </a:r>
            <a:endParaRPr lang="zh-CN" altLang="en-US" sz="1400" b="1" i="0" u="none" strike="noStrike" kern="1200" cap="none" spc="0" normalizeH="0" baseline="0">
              <a:solidFill>
                <a:sysClr val="windowText" lastClr="000000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3255813953488"/>
          <c:y val="0.142153146322972"/>
          <c:w val="0.843084455324357"/>
          <c:h val="0.679264594389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销售业绩分析统计表!$C$3</c:f>
              <c:strCache>
                <c:ptCount val="1"/>
                <c:pt idx="0">
                  <c:v>目标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A0C0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E02B1E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E06412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9E8B3E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6FB23E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7B08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10DCCB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298FE5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6674C8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9678B4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销售业绩分析统计表!$B$4:$B$15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销售业绩分析统计表!$C$4:$C$15</c:f>
              <c:numCache>
                <c:formatCode>General</c:formatCode>
                <c:ptCount val="12"/>
                <c:pt idx="0">
                  <c:v>80000</c:v>
                </c:pt>
                <c:pt idx="1">
                  <c:v>60000</c:v>
                </c:pt>
                <c:pt idx="2">
                  <c:v>50000</c:v>
                </c:pt>
                <c:pt idx="3">
                  <c:v>45000</c:v>
                </c:pt>
                <c:pt idx="4">
                  <c:v>50000</c:v>
                </c:pt>
                <c:pt idx="5">
                  <c:v>35000</c:v>
                </c:pt>
                <c:pt idx="6">
                  <c:v>40000</c:v>
                </c:pt>
                <c:pt idx="7">
                  <c:v>60000</c:v>
                </c:pt>
                <c:pt idx="8">
                  <c:v>60000</c:v>
                </c:pt>
                <c:pt idx="9">
                  <c:v>80000</c:v>
                </c:pt>
                <c:pt idx="10">
                  <c:v>90000</c:v>
                </c:pt>
                <c:pt idx="11">
                  <c:v>100000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641152"/>
        <c:axId val="178647424"/>
      </c:barChart>
      <c:lineChart>
        <c:grouping val="stacked"/>
        <c:varyColors val="0"/>
        <c:ser>
          <c:idx val="1"/>
          <c:order val="1"/>
          <c:tx>
            <c:strRef>
              <c:f>销售业绩分析统计表!$D$3</c:f>
              <c:strCache>
                <c:ptCount val="1"/>
                <c:pt idx="0">
                  <c:v>实际完成业绩</c:v>
                </c:pt>
              </c:strCache>
            </c:strRef>
          </c:tx>
          <c:spPr>
            <a:ln w="28575" cap="rnd" cmpd="sng" algn="ctr">
              <a:solidFill>
                <a:srgbClr val="0000FF"/>
              </a:solidFill>
              <a:prstDash val="solid"/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0000FF"/>
              </a:solidFill>
              <a:ln w="6350" cap="flat" cmpd="sng" algn="ctr">
                <a:solidFill>
                  <a:schemeClr val="bg1">
                    <a:lumMod val="75000"/>
                  </a:schemeClr>
                </a:solidFill>
                <a:prstDash val="solid"/>
                <a:round/>
                <a:tailEnd type="triangle" w="med" len="me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cat>
            <c:strRef>
              <c:f>销售业绩分析统计表!$B$4:$B$15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销售业绩分析统计表!$D$4:$D$15</c:f>
              <c:numCache>
                <c:formatCode>General</c:formatCode>
                <c:ptCount val="12"/>
                <c:pt idx="0">
                  <c:v>106850</c:v>
                </c:pt>
                <c:pt idx="1">
                  <c:v>68880</c:v>
                </c:pt>
                <c:pt idx="2">
                  <c:v>51550</c:v>
                </c:pt>
                <c:pt idx="3">
                  <c:v>28990</c:v>
                </c:pt>
                <c:pt idx="4">
                  <c:v>33180</c:v>
                </c:pt>
                <c:pt idx="5">
                  <c:v>40590</c:v>
                </c:pt>
                <c:pt idx="6">
                  <c:v>45230</c:v>
                </c:pt>
                <c:pt idx="7">
                  <c:v>72360</c:v>
                </c:pt>
                <c:pt idx="8">
                  <c:v>91540</c:v>
                </c:pt>
                <c:pt idx="9">
                  <c:v>89780</c:v>
                </c:pt>
                <c:pt idx="10">
                  <c:v>78920</c:v>
                </c:pt>
                <c:pt idx="11">
                  <c:v>108880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178641152"/>
        <c:axId val="178647424"/>
      </c:lineChart>
      <c:catAx>
        <c:axId val="17864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  <c:crossAx val="178647424"/>
        <c:crosses val="autoZero"/>
        <c:auto val="1"/>
        <c:lblAlgn val="ctr"/>
        <c:lblOffset val="100"/>
        <c:noMultiLvlLbl val="0"/>
      </c:catAx>
      <c:valAx>
        <c:axId val="17864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  <c:crossAx val="17864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</c:legendEntry>
      <c:legendEntry>
        <c:idx val="1"/>
        <c:txPr>
          <a:bodyPr rot="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horzOverflow="overflow" vert="horz" wrap="square" anchor="ctr" anchorCtr="1"/>
        <a:lstStyle/>
        <a:p>
          <a:pPr>
            <a:defRPr lang="zh-CN" sz="900" b="0" i="0" u="none" strike="noStrike" kern="1200" baseline="0">
              <a:solidFill>
                <a:sysClr val="windowText" lastClr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defRPr>
          </a:pPr>
        </a:p>
      </c:txPr>
    </c:legend>
    <c:plotVisOnly val="1"/>
    <c:dispBlanksAs val="zero"/>
    <c:showDLblsOverMax val="0"/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>
              <a:lumMod val="65000"/>
            </a:schemeClr>
          </a:solidFill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algn="ctr" defTabSz="914400">
              <a:defRPr lang="zh-CN" sz="1400" b="1" i="0" u="none" strike="noStrike" kern="1200" spc="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  <a:r>
              <a:rPr lang="zh-CN" altLang="en-US" sz="1400" b="1" i="0" u="none" strike="noStrike" kern="1200" cap="none" spc="0" normalizeH="0" baseline="0">
                <a:solidFill>
                  <a:sysClr val="windowText" lastClr="000000"/>
                </a:solidFill>
                <a:effectLst/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各月份业绩与目标差异</a:t>
            </a:r>
            <a:endParaRPr lang="zh-CN" altLang="en-US" sz="1400" b="1" i="0" u="none" strike="noStrike" kern="1200" cap="none" spc="0" normalizeH="0" baseline="0">
              <a:solidFill>
                <a:sysClr val="windowText" lastClr="000000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销售业绩分析统计表!$E$3</c:f>
              <c:strCache>
                <c:ptCount val="1"/>
                <c:pt idx="0">
                  <c:v>差异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A0C0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E02B1E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A28624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6FB21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7B08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10DCCB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298FE5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6674C8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9678B4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horzOverflow="overflow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rgbClr val="0000FF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defRPr>
                </a:pPr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销售业绩分析统计表!$B$4:$B$15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销售业绩分析统计表!$E$4:$E$15</c:f>
              <c:numCache>
                <c:formatCode>General</c:formatCode>
                <c:ptCount val="12"/>
                <c:pt idx="0">
                  <c:v>26850</c:v>
                </c:pt>
                <c:pt idx="1">
                  <c:v>8880</c:v>
                </c:pt>
                <c:pt idx="2">
                  <c:v>1550</c:v>
                </c:pt>
                <c:pt idx="3">
                  <c:v>-16010</c:v>
                </c:pt>
                <c:pt idx="4">
                  <c:v>-16820</c:v>
                </c:pt>
                <c:pt idx="5">
                  <c:v>5590</c:v>
                </c:pt>
                <c:pt idx="6">
                  <c:v>5230</c:v>
                </c:pt>
                <c:pt idx="7">
                  <c:v>12360</c:v>
                </c:pt>
                <c:pt idx="8">
                  <c:v>31540</c:v>
                </c:pt>
                <c:pt idx="9">
                  <c:v>9780</c:v>
                </c:pt>
                <c:pt idx="10">
                  <c:v>-11080</c:v>
                </c:pt>
                <c:pt idx="11">
                  <c:v>8880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582080"/>
        <c:axId val="181587968"/>
      </c:barChart>
      <c:catAx>
        <c:axId val="1815820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181587968"/>
        <c:crosses val="autoZero"/>
        <c:auto val="1"/>
        <c:lblAlgn val="ctr"/>
        <c:lblOffset val="100"/>
        <c:noMultiLvlLbl val="0"/>
      </c:catAx>
      <c:valAx>
        <c:axId val="18158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  <c:crossAx val="181582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>
              <a:lumMod val="65000"/>
            </a:schemeClr>
          </a:solidFill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26035</xdr:colOff>
      <xdr:row>2</xdr:row>
      <xdr:rowOff>0</xdr:rowOff>
    </xdr:from>
    <xdr:to>
      <xdr:col>13</xdr:col>
      <xdr:colOff>0</xdr:colOff>
      <xdr:row>16</xdr:row>
      <xdr:rowOff>5715</xdr:rowOff>
    </xdr:to>
    <xdr:graphicFrame>
      <xdr:nvGraphicFramePr>
        <xdr:cNvPr id="2" name="图表 1"/>
        <xdr:cNvGraphicFramePr/>
      </xdr:nvGraphicFramePr>
      <xdr:xfrm>
        <a:off x="4497070" y="952500"/>
        <a:ext cx="4191635" cy="27203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8890</xdr:colOff>
      <xdr:row>16</xdr:row>
      <xdr:rowOff>19050</xdr:rowOff>
    </xdr:from>
    <xdr:to>
      <xdr:col>6</xdr:col>
      <xdr:colOff>20955</xdr:colOff>
      <xdr:row>34</xdr:row>
      <xdr:rowOff>1905</xdr:rowOff>
    </xdr:to>
    <xdr:graphicFrame>
      <xdr:nvGraphicFramePr>
        <xdr:cNvPr id="4" name="图表 3"/>
        <xdr:cNvGraphicFramePr/>
      </xdr:nvGraphicFramePr>
      <xdr:xfrm>
        <a:off x="241935" y="3686175"/>
        <a:ext cx="4250055" cy="3281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13335</xdr:colOff>
      <xdr:row>16</xdr:row>
      <xdr:rowOff>15240</xdr:rowOff>
    </xdr:from>
    <xdr:to>
      <xdr:col>13</xdr:col>
      <xdr:colOff>0</xdr:colOff>
      <xdr:row>34</xdr:row>
      <xdr:rowOff>8890</xdr:rowOff>
    </xdr:to>
    <xdr:graphicFrame>
      <xdr:nvGraphicFramePr>
        <xdr:cNvPr id="5" name="图表 4"/>
        <xdr:cNvGraphicFramePr/>
      </xdr:nvGraphicFramePr>
      <xdr:xfrm>
        <a:off x="4484370" y="3682365"/>
        <a:ext cx="4204335" cy="32924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178435</xdr:colOff>
      <xdr:row>2</xdr:row>
      <xdr:rowOff>73660</xdr:rowOff>
    </xdr:from>
    <xdr:to>
      <xdr:col>12</xdr:col>
      <xdr:colOff>311785</xdr:colOff>
      <xdr:row>3</xdr:row>
      <xdr:rowOff>137795</xdr:rowOff>
    </xdr:to>
    <xdr:sp>
      <xdr:nvSpPr>
        <xdr:cNvPr id="6" name="圆角矩形 5"/>
        <xdr:cNvSpPr/>
      </xdr:nvSpPr>
      <xdr:spPr>
        <a:xfrm>
          <a:off x="7164070" y="1026160"/>
          <a:ext cx="1390650" cy="254635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3175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16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总：</a:t>
          </a:r>
          <a:r>
            <a:rPr lang="en-US" altLang="zh-CN" sz="16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816750</a:t>
          </a:r>
          <a:endParaRPr lang="en-US" altLang="zh-CN" sz="16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14</xdr:col>
      <xdr:colOff>71755</xdr:colOff>
      <xdr:row>7</xdr:row>
      <xdr:rowOff>144780</xdr:rowOff>
    </xdr:from>
    <xdr:to>
      <xdr:col>14</xdr:col>
      <xdr:colOff>709930</xdr:colOff>
      <xdr:row>9</xdr:row>
      <xdr:rowOff>1905</xdr:rowOff>
    </xdr:to>
    <xdr:sp>
      <xdr:nvSpPr>
        <xdr:cNvPr id="7" name="圆角矩形 6"/>
        <xdr:cNvSpPr/>
      </xdr:nvSpPr>
      <xdr:spPr>
        <a:xfrm>
          <a:off x="9467850" y="2049780"/>
          <a:ext cx="638175" cy="238125"/>
        </a:xfrm>
        <a:prstGeom prst="roundRect">
          <a:avLst>
            <a:gd name="adj" fmla="val 50000"/>
          </a:avLst>
        </a:prstGeom>
        <a:solidFill>
          <a:srgbClr val="DA0C0C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2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12065</xdr:colOff>
      <xdr:row>9</xdr:row>
      <xdr:rowOff>76200</xdr:rowOff>
    </xdr:from>
    <xdr:to>
      <xdr:col>13</xdr:col>
      <xdr:colOff>633730</xdr:colOff>
      <xdr:row>10</xdr:row>
      <xdr:rowOff>114300</xdr:rowOff>
    </xdr:to>
    <xdr:sp>
      <xdr:nvSpPr>
        <xdr:cNvPr id="8" name="圆角矩形 7"/>
        <xdr:cNvSpPr/>
      </xdr:nvSpPr>
      <xdr:spPr>
        <a:xfrm>
          <a:off x="8700770" y="2362200"/>
          <a:ext cx="621665" cy="228600"/>
        </a:xfrm>
        <a:prstGeom prst="roundRect">
          <a:avLst>
            <a:gd name="adj" fmla="val 50000"/>
          </a:avLst>
        </a:prstGeom>
        <a:solidFill>
          <a:srgbClr val="FF6600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3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27940</xdr:colOff>
      <xdr:row>23</xdr:row>
      <xdr:rowOff>173355</xdr:rowOff>
    </xdr:from>
    <xdr:to>
      <xdr:col>13</xdr:col>
      <xdr:colOff>666115</xdr:colOff>
      <xdr:row>25</xdr:row>
      <xdr:rowOff>67650</xdr:rowOff>
    </xdr:to>
    <xdr:sp>
      <xdr:nvSpPr>
        <xdr:cNvPr id="9" name="圆角矩形 8"/>
        <xdr:cNvSpPr/>
      </xdr:nvSpPr>
      <xdr:spPr>
        <a:xfrm>
          <a:off x="8716645" y="5183505"/>
          <a:ext cx="638175" cy="249555"/>
        </a:xfrm>
        <a:prstGeom prst="roundRect">
          <a:avLst>
            <a:gd name="adj" fmla="val 50000"/>
          </a:avLst>
        </a:prstGeom>
        <a:solidFill>
          <a:srgbClr val="FFCC00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4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14</xdr:col>
      <xdr:colOff>87630</xdr:colOff>
      <xdr:row>9</xdr:row>
      <xdr:rowOff>91440</xdr:rowOff>
    </xdr:from>
    <xdr:to>
      <xdr:col>14</xdr:col>
      <xdr:colOff>725805</xdr:colOff>
      <xdr:row>10</xdr:row>
      <xdr:rowOff>130515</xdr:rowOff>
    </xdr:to>
    <xdr:sp>
      <xdr:nvSpPr>
        <xdr:cNvPr id="10" name="圆角矩形 9"/>
        <xdr:cNvSpPr/>
      </xdr:nvSpPr>
      <xdr:spPr>
        <a:xfrm>
          <a:off x="9483725" y="2377440"/>
          <a:ext cx="638175" cy="229235"/>
        </a:xfrm>
        <a:prstGeom prst="roundRect">
          <a:avLst>
            <a:gd name="adj" fmla="val 50000"/>
          </a:avLst>
        </a:prstGeom>
        <a:solidFill>
          <a:srgbClr val="6FB216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6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33655</xdr:colOff>
      <xdr:row>10</xdr:row>
      <xdr:rowOff>175260</xdr:rowOff>
    </xdr:from>
    <xdr:to>
      <xdr:col>13</xdr:col>
      <xdr:colOff>648970</xdr:colOff>
      <xdr:row>11</xdr:row>
      <xdr:rowOff>213360</xdr:rowOff>
    </xdr:to>
    <xdr:sp>
      <xdr:nvSpPr>
        <xdr:cNvPr id="11" name="圆角矩形 10"/>
        <xdr:cNvSpPr/>
      </xdr:nvSpPr>
      <xdr:spPr>
        <a:xfrm>
          <a:off x="8722360" y="2651760"/>
          <a:ext cx="615315" cy="205740"/>
        </a:xfrm>
        <a:prstGeom prst="roundRect">
          <a:avLst>
            <a:gd name="adj" fmla="val 50000"/>
          </a:avLst>
        </a:prstGeom>
        <a:solidFill>
          <a:srgbClr val="298FE5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7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14</xdr:col>
      <xdr:colOff>102235</xdr:colOff>
      <xdr:row>10</xdr:row>
      <xdr:rowOff>169545</xdr:rowOff>
    </xdr:from>
    <xdr:to>
      <xdr:col>14</xdr:col>
      <xdr:colOff>725170</xdr:colOff>
      <xdr:row>12</xdr:row>
      <xdr:rowOff>26670</xdr:rowOff>
    </xdr:to>
    <xdr:sp>
      <xdr:nvSpPr>
        <xdr:cNvPr id="12" name="圆角矩形 11"/>
        <xdr:cNvSpPr/>
      </xdr:nvSpPr>
      <xdr:spPr>
        <a:xfrm>
          <a:off x="9498330" y="2646045"/>
          <a:ext cx="622935" cy="238125"/>
        </a:xfrm>
        <a:prstGeom prst="roundRect">
          <a:avLst>
            <a:gd name="adj" fmla="val 50000"/>
          </a:avLst>
        </a:prstGeom>
        <a:solidFill>
          <a:srgbClr val="6674C8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8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18415</xdr:colOff>
      <xdr:row>7</xdr:row>
      <xdr:rowOff>152400</xdr:rowOff>
    </xdr:from>
    <xdr:to>
      <xdr:col>13</xdr:col>
      <xdr:colOff>633730</xdr:colOff>
      <xdr:row>9</xdr:row>
      <xdr:rowOff>10500</xdr:rowOff>
    </xdr:to>
    <xdr:sp>
      <xdr:nvSpPr>
        <xdr:cNvPr id="13" name="圆角矩形 12"/>
        <xdr:cNvSpPr/>
      </xdr:nvSpPr>
      <xdr:spPr>
        <a:xfrm>
          <a:off x="8707120" y="2057400"/>
          <a:ext cx="615315" cy="238760"/>
        </a:xfrm>
        <a:prstGeom prst="roundRect">
          <a:avLst>
            <a:gd name="adj" fmla="val 50000"/>
          </a:avLst>
        </a:prstGeom>
        <a:solidFill>
          <a:srgbClr val="E02B1E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1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14</xdr:col>
      <xdr:colOff>2540</xdr:colOff>
      <xdr:row>24</xdr:row>
      <xdr:rowOff>0</xdr:rowOff>
    </xdr:from>
    <xdr:to>
      <xdr:col>14</xdr:col>
      <xdr:colOff>624840</xdr:colOff>
      <xdr:row>25</xdr:row>
      <xdr:rowOff>77175</xdr:rowOff>
    </xdr:to>
    <xdr:sp>
      <xdr:nvSpPr>
        <xdr:cNvPr id="14" name="圆角矩形 13"/>
        <xdr:cNvSpPr/>
      </xdr:nvSpPr>
      <xdr:spPr>
        <a:xfrm>
          <a:off x="9398635" y="5187950"/>
          <a:ext cx="622300" cy="254635"/>
        </a:xfrm>
        <a:prstGeom prst="roundRect">
          <a:avLst>
            <a:gd name="adj" fmla="val 50000"/>
          </a:avLst>
        </a:prstGeom>
        <a:solidFill>
          <a:srgbClr val="A28624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5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14</xdr:col>
      <xdr:colOff>86995</xdr:colOff>
      <xdr:row>12</xdr:row>
      <xdr:rowOff>98425</xdr:rowOff>
    </xdr:from>
    <xdr:to>
      <xdr:col>14</xdr:col>
      <xdr:colOff>702310</xdr:colOff>
      <xdr:row>13</xdr:row>
      <xdr:rowOff>137500</xdr:rowOff>
    </xdr:to>
    <xdr:sp>
      <xdr:nvSpPr>
        <xdr:cNvPr id="15" name="圆角矩形 14"/>
        <xdr:cNvSpPr/>
      </xdr:nvSpPr>
      <xdr:spPr>
        <a:xfrm>
          <a:off x="9483090" y="2955925"/>
          <a:ext cx="615315" cy="229235"/>
        </a:xfrm>
        <a:prstGeom prst="roundRect">
          <a:avLst>
            <a:gd name="adj" fmla="val 50000"/>
          </a:avLst>
        </a:prstGeom>
        <a:solidFill>
          <a:srgbClr val="27B082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10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41275</xdr:colOff>
      <xdr:row>26</xdr:row>
      <xdr:rowOff>24130</xdr:rowOff>
    </xdr:from>
    <xdr:to>
      <xdr:col>13</xdr:col>
      <xdr:colOff>679450</xdr:colOff>
      <xdr:row>27</xdr:row>
      <xdr:rowOff>101305</xdr:rowOff>
    </xdr:to>
    <xdr:sp>
      <xdr:nvSpPr>
        <xdr:cNvPr id="16" name="圆角矩形 15"/>
        <xdr:cNvSpPr/>
      </xdr:nvSpPr>
      <xdr:spPr>
        <a:xfrm>
          <a:off x="8729980" y="5567680"/>
          <a:ext cx="638175" cy="254635"/>
        </a:xfrm>
        <a:prstGeom prst="roundRect">
          <a:avLst>
            <a:gd name="adj" fmla="val 50000"/>
          </a:avLst>
        </a:prstGeom>
        <a:solidFill>
          <a:srgbClr val="10DCCB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11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33655</xdr:colOff>
      <xdr:row>14</xdr:row>
      <xdr:rowOff>39370</xdr:rowOff>
    </xdr:from>
    <xdr:to>
      <xdr:col>13</xdr:col>
      <xdr:colOff>671830</xdr:colOff>
      <xdr:row>15</xdr:row>
      <xdr:rowOff>108925</xdr:rowOff>
    </xdr:to>
    <xdr:sp>
      <xdr:nvSpPr>
        <xdr:cNvPr id="17" name="圆角矩形 16"/>
        <xdr:cNvSpPr/>
      </xdr:nvSpPr>
      <xdr:spPr>
        <a:xfrm>
          <a:off x="8722360" y="3277870"/>
          <a:ext cx="638175" cy="259715"/>
        </a:xfrm>
        <a:prstGeom prst="roundRect">
          <a:avLst>
            <a:gd name="adj" fmla="val 50000"/>
          </a:avLst>
        </a:prstGeom>
        <a:solidFill>
          <a:srgbClr val="916DA1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12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13</xdr:col>
      <xdr:colOff>27305</xdr:colOff>
      <xdr:row>12</xdr:row>
      <xdr:rowOff>94615</xdr:rowOff>
    </xdr:from>
    <xdr:to>
      <xdr:col>13</xdr:col>
      <xdr:colOff>641350</xdr:colOff>
      <xdr:row>13</xdr:row>
      <xdr:rowOff>173695</xdr:rowOff>
    </xdr:to>
    <xdr:sp>
      <xdr:nvSpPr>
        <xdr:cNvPr id="18" name="圆角矩形 17"/>
        <xdr:cNvSpPr/>
      </xdr:nvSpPr>
      <xdr:spPr>
        <a:xfrm>
          <a:off x="8716010" y="2952115"/>
          <a:ext cx="614045" cy="269240"/>
        </a:xfrm>
        <a:prstGeom prst="roundRect">
          <a:avLst>
            <a:gd name="adj" fmla="val 50000"/>
          </a:avLst>
        </a:prstGeom>
        <a:solidFill>
          <a:srgbClr val="FF33CC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9</a:t>
          </a:r>
          <a:r>
            <a:rPr lang="zh-CN" altLang="en-US" sz="1000">
              <a:solidFill>
                <a:schemeClr val="bg1"/>
              </a:solidFill>
              <a:latin typeface="宋体" panose="02010600030101010101" pitchFamily="7" charset="-122"/>
              <a:ea typeface="宋体" panose="02010600030101010101" pitchFamily="7" charset="-122"/>
            </a:rPr>
            <a:t>月</a:t>
          </a:r>
          <a:endParaRPr lang="zh-CN" altLang="en-US" sz="1000">
            <a:solidFill>
              <a:schemeClr val="bg1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34"/>
  <sheetViews>
    <sheetView showGridLines="0" tabSelected="1" workbookViewId="0">
      <selection activeCell="A1" sqref="A1"/>
    </sheetView>
  </sheetViews>
  <sheetFormatPr defaultColWidth="9" defaultRowHeight="14"/>
  <cols>
    <col min="1" max="1" width="3.33636363636364" style="2" customWidth="1"/>
    <col min="2" max="2" width="7.38181818181818" style="2" customWidth="1"/>
    <col min="3" max="3" width="11.6272727272727" style="2" customWidth="1"/>
    <col min="4" max="4" width="16.5545454545455" style="2" customWidth="1"/>
    <col min="5" max="5" width="11.1090909090909" style="2" customWidth="1"/>
    <col min="6" max="6" width="14" style="2" customWidth="1"/>
    <col min="7" max="12" width="9" style="2"/>
    <col min="13" max="13" width="6.38181818181818" style="2" customWidth="1"/>
    <col min="14" max="14" width="10.1272727272727" style="2" customWidth="1"/>
    <col min="15" max="15" width="13.5545454545455" style="2" customWidth="1"/>
    <col min="16" max="16384" width="9" style="2"/>
  </cols>
  <sheetData>
    <row r="1" ht="48" customHeight="1" spans="2:15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7" customHeight="1" spans="2:15">
      <c r="B2" s="5" t="s">
        <v>1</v>
      </c>
      <c r="C2" s="5"/>
      <c r="D2" s="5"/>
      <c r="E2" s="5"/>
      <c r="F2" s="5"/>
      <c r="G2" s="5" t="s">
        <v>2</v>
      </c>
      <c r="H2" s="5"/>
      <c r="I2" s="5"/>
      <c r="J2" s="5"/>
      <c r="K2" s="5"/>
      <c r="L2" s="5"/>
      <c r="M2" s="5"/>
      <c r="N2" s="14" t="s">
        <v>3</v>
      </c>
      <c r="O2" s="14"/>
    </row>
    <row r="3" ht="15" spans="2:15"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/>
      <c r="H3" s="7"/>
      <c r="I3" s="7"/>
      <c r="J3" s="7"/>
      <c r="K3" s="7"/>
      <c r="L3" s="7"/>
      <c r="M3" s="7"/>
      <c r="N3" s="15" t="s">
        <v>9</v>
      </c>
      <c r="O3" s="15"/>
    </row>
    <row r="4" ht="15" spans="2:15">
      <c r="B4" s="8" t="s">
        <v>10</v>
      </c>
      <c r="C4" s="9">
        <v>80000</v>
      </c>
      <c r="D4" s="9">
        <v>106850</v>
      </c>
      <c r="E4" s="9">
        <f>D4-C4</f>
        <v>26850</v>
      </c>
      <c r="F4" s="9">
        <v>106850</v>
      </c>
      <c r="G4" s="7"/>
      <c r="H4" s="7"/>
      <c r="I4" s="7"/>
      <c r="J4" s="7"/>
      <c r="K4" s="7"/>
      <c r="L4" s="7"/>
      <c r="M4" s="7"/>
      <c r="N4" s="16"/>
      <c r="O4" s="16"/>
    </row>
    <row r="5" ht="15" spans="2:15">
      <c r="B5" s="10" t="s">
        <v>11</v>
      </c>
      <c r="C5" s="11">
        <v>60000</v>
      </c>
      <c r="D5" s="11">
        <v>68880</v>
      </c>
      <c r="E5" s="9">
        <f t="shared" ref="E5:E16" si="0">D5-C5</f>
        <v>8880</v>
      </c>
      <c r="F5" s="11">
        <v>68880</v>
      </c>
      <c r="G5" s="7"/>
      <c r="H5" s="7"/>
      <c r="I5" s="7"/>
      <c r="J5" s="7"/>
      <c r="K5" s="7"/>
      <c r="L5" s="7"/>
      <c r="M5" s="7"/>
      <c r="N5" s="17">
        <f>COUNTIF($E$4:$E$15,"&gt;=0")</f>
        <v>9</v>
      </c>
      <c r="O5" s="17"/>
    </row>
    <row r="6" ht="15" spans="2:15">
      <c r="B6" s="8" t="s">
        <v>12</v>
      </c>
      <c r="C6" s="9">
        <v>50000</v>
      </c>
      <c r="D6" s="9">
        <v>51550</v>
      </c>
      <c r="E6" s="9">
        <f t="shared" si="0"/>
        <v>1550</v>
      </c>
      <c r="F6" s="9">
        <v>51550</v>
      </c>
      <c r="G6" s="7"/>
      <c r="H6" s="7"/>
      <c r="I6" s="7"/>
      <c r="J6" s="7"/>
      <c r="K6" s="7"/>
      <c r="L6" s="7"/>
      <c r="M6" s="7"/>
      <c r="N6" s="18"/>
      <c r="O6" s="18"/>
    </row>
    <row r="7" ht="15" spans="2:15">
      <c r="B7" s="10" t="s">
        <v>13</v>
      </c>
      <c r="C7" s="11">
        <v>45000</v>
      </c>
      <c r="D7" s="11">
        <v>28990</v>
      </c>
      <c r="E7" s="12">
        <f t="shared" si="0"/>
        <v>-16010</v>
      </c>
      <c r="F7" s="11">
        <v>28990</v>
      </c>
      <c r="G7" s="7"/>
      <c r="H7" s="7"/>
      <c r="I7" s="7"/>
      <c r="J7" s="7"/>
      <c r="K7" s="7"/>
      <c r="L7" s="7"/>
      <c r="M7" s="7"/>
      <c r="N7" s="18"/>
      <c r="O7" s="18"/>
    </row>
    <row r="8" ht="15" spans="2:15">
      <c r="B8" s="8" t="s">
        <v>14</v>
      </c>
      <c r="C8" s="9">
        <v>50000</v>
      </c>
      <c r="D8" s="9">
        <v>33180</v>
      </c>
      <c r="E8" s="12">
        <f t="shared" si="0"/>
        <v>-16820</v>
      </c>
      <c r="F8" s="9">
        <v>33180</v>
      </c>
      <c r="G8" s="7"/>
      <c r="H8" s="7"/>
      <c r="I8" s="7"/>
      <c r="J8" s="7"/>
      <c r="K8" s="7"/>
      <c r="L8" s="7"/>
      <c r="M8" s="7"/>
      <c r="N8" s="18"/>
      <c r="O8" s="18"/>
    </row>
    <row r="9" ht="15" spans="2:15">
      <c r="B9" s="10" t="s">
        <v>15</v>
      </c>
      <c r="C9" s="11">
        <v>35000</v>
      </c>
      <c r="D9" s="11">
        <v>40590</v>
      </c>
      <c r="E9" s="9">
        <f t="shared" si="0"/>
        <v>5590</v>
      </c>
      <c r="F9" s="11">
        <v>40590</v>
      </c>
      <c r="G9" s="7"/>
      <c r="H9" s="7"/>
      <c r="I9" s="7"/>
      <c r="J9" s="7"/>
      <c r="K9" s="7"/>
      <c r="L9" s="7"/>
      <c r="M9" s="7"/>
      <c r="N9" s="18"/>
      <c r="O9" s="18"/>
    </row>
    <row r="10" ht="15" spans="2:15">
      <c r="B10" s="8" t="s">
        <v>16</v>
      </c>
      <c r="C10" s="9">
        <v>40000</v>
      </c>
      <c r="D10" s="9">
        <v>45230</v>
      </c>
      <c r="E10" s="9">
        <f t="shared" si="0"/>
        <v>5230</v>
      </c>
      <c r="F10" s="9">
        <v>45230</v>
      </c>
      <c r="G10" s="7"/>
      <c r="H10" s="7"/>
      <c r="I10" s="7"/>
      <c r="J10" s="7"/>
      <c r="K10" s="7"/>
      <c r="L10" s="7"/>
      <c r="M10" s="7"/>
      <c r="N10" s="18"/>
      <c r="O10" s="18"/>
    </row>
    <row r="11" ht="15" spans="2:15">
      <c r="B11" s="10" t="s">
        <v>17</v>
      </c>
      <c r="C11" s="11">
        <v>60000</v>
      </c>
      <c r="D11" s="11">
        <v>72360</v>
      </c>
      <c r="E11" s="9">
        <f t="shared" si="0"/>
        <v>12360</v>
      </c>
      <c r="F11" s="11">
        <v>72360</v>
      </c>
      <c r="G11" s="7"/>
      <c r="H11" s="7"/>
      <c r="I11" s="7"/>
      <c r="J11" s="7"/>
      <c r="K11" s="7"/>
      <c r="L11" s="7"/>
      <c r="M11" s="7"/>
      <c r="N11" s="18"/>
      <c r="O11" s="18"/>
    </row>
    <row r="12" ht="15" spans="2:15">
      <c r="B12" s="8" t="s">
        <v>18</v>
      </c>
      <c r="C12" s="9">
        <v>60000</v>
      </c>
      <c r="D12" s="9">
        <v>91540</v>
      </c>
      <c r="E12" s="9">
        <f t="shared" si="0"/>
        <v>31540</v>
      </c>
      <c r="F12" s="9">
        <v>91540</v>
      </c>
      <c r="G12" s="7"/>
      <c r="H12" s="7"/>
      <c r="I12" s="7"/>
      <c r="J12" s="7"/>
      <c r="K12" s="7"/>
      <c r="L12" s="7"/>
      <c r="M12" s="7"/>
      <c r="N12" s="18"/>
      <c r="O12" s="18"/>
    </row>
    <row r="13" ht="15" spans="2:15">
      <c r="B13" s="10" t="s">
        <v>19</v>
      </c>
      <c r="C13" s="11">
        <v>80000</v>
      </c>
      <c r="D13" s="11">
        <v>89780</v>
      </c>
      <c r="E13" s="9">
        <f t="shared" si="0"/>
        <v>9780</v>
      </c>
      <c r="F13" s="11">
        <v>89780</v>
      </c>
      <c r="G13" s="7"/>
      <c r="H13" s="7"/>
      <c r="I13" s="7"/>
      <c r="J13" s="7"/>
      <c r="K13" s="7"/>
      <c r="L13" s="7"/>
      <c r="M13" s="7"/>
      <c r="N13" s="18"/>
      <c r="O13" s="18"/>
    </row>
    <row r="14" ht="15" spans="2:15">
      <c r="B14" s="8" t="s">
        <v>20</v>
      </c>
      <c r="C14" s="9">
        <v>90000</v>
      </c>
      <c r="D14" s="9">
        <v>78920</v>
      </c>
      <c r="E14" s="12">
        <f t="shared" si="0"/>
        <v>-11080</v>
      </c>
      <c r="F14" s="9">
        <v>78920</v>
      </c>
      <c r="G14" s="7"/>
      <c r="H14" s="7"/>
      <c r="I14" s="7"/>
      <c r="J14" s="7"/>
      <c r="K14" s="7"/>
      <c r="L14" s="7"/>
      <c r="M14" s="7"/>
      <c r="N14" s="18"/>
      <c r="O14" s="18"/>
    </row>
    <row r="15" ht="15" spans="2:15">
      <c r="B15" s="10" t="s">
        <v>21</v>
      </c>
      <c r="C15" s="11">
        <v>100000</v>
      </c>
      <c r="D15" s="11">
        <v>108880</v>
      </c>
      <c r="E15" s="9">
        <f t="shared" si="0"/>
        <v>8880</v>
      </c>
      <c r="F15" s="11">
        <v>108880</v>
      </c>
      <c r="G15" s="7"/>
      <c r="H15" s="7"/>
      <c r="I15" s="7"/>
      <c r="J15" s="7"/>
      <c r="K15" s="7"/>
      <c r="L15" s="7"/>
      <c r="M15" s="7"/>
      <c r="N15" s="18"/>
      <c r="O15" s="18"/>
    </row>
    <row r="16" ht="18.75" customHeight="1" spans="2:15">
      <c r="B16" s="8" t="s">
        <v>22</v>
      </c>
      <c r="C16" s="9">
        <f>SUM(C4:C15)</f>
        <v>750000</v>
      </c>
      <c r="D16" s="9">
        <f>SUM(D4:D15)</f>
        <v>816750</v>
      </c>
      <c r="E16" s="9">
        <f>SUM(E4:E15)</f>
        <v>66750</v>
      </c>
      <c r="F16" s="13">
        <f>SUM(F4:F15)</f>
        <v>816750</v>
      </c>
      <c r="G16" s="7"/>
      <c r="H16" s="7"/>
      <c r="I16" s="7"/>
      <c r="J16" s="7"/>
      <c r="K16" s="7"/>
      <c r="L16" s="7"/>
      <c r="M16" s="7"/>
      <c r="N16" s="19"/>
      <c r="O16" s="19"/>
    </row>
    <row r="17" ht="18.75" customHeight="1" spans="2: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20" t="s">
        <v>23</v>
      </c>
      <c r="O17" s="20"/>
    </row>
    <row r="18" ht="17" customHeight="1" spans="2: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21"/>
      <c r="O18" s="21"/>
    </row>
    <row r="19" spans="2: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22">
        <f>12-N5</f>
        <v>3</v>
      </c>
      <c r="O19" s="22"/>
    </row>
    <row r="20" spans="2: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22"/>
      <c r="O20" s="22"/>
    </row>
    <row r="21" spans="2: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2"/>
      <c r="O21" s="22"/>
    </row>
    <row r="22" spans="2: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22"/>
      <c r="O22" s="22"/>
    </row>
    <row r="23" spans="2: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22"/>
      <c r="O23" s="22"/>
    </row>
    <row r="24" spans="2: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2"/>
      <c r="O24" s="22"/>
    </row>
    <row r="25" spans="2: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22"/>
      <c r="O25" s="22"/>
    </row>
    <row r="26" spans="2: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22"/>
      <c r="O26" s="22"/>
    </row>
    <row r="27" spans="2: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22"/>
      <c r="O27" s="22"/>
    </row>
    <row r="28" spans="2:1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22"/>
      <c r="O28" s="22"/>
    </row>
    <row r="29" spans="2: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22"/>
      <c r="O29" s="22"/>
    </row>
    <row r="30" spans="2: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22"/>
      <c r="O30" s="22"/>
    </row>
    <row r="31" spans="2: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22"/>
      <c r="O31" s="22"/>
    </row>
    <row r="32" spans="2: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22"/>
      <c r="O32" s="22"/>
    </row>
    <row r="33" spans="2: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22"/>
      <c r="O33" s="22"/>
    </row>
    <row r="34" spans="2: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23"/>
      <c r="O34" s="23"/>
    </row>
  </sheetData>
  <mergeCells count="8">
    <mergeCell ref="B1:O1"/>
    <mergeCell ref="B2:F2"/>
    <mergeCell ref="G2:M2"/>
    <mergeCell ref="N2:O2"/>
    <mergeCell ref="N3:O4"/>
    <mergeCell ref="N5:O16"/>
    <mergeCell ref="N19:O34"/>
    <mergeCell ref="N17:O18"/>
  </mergeCells>
  <printOptions horizontalCentered="1"/>
  <pageMargins left="0.15748031496063" right="0.15748031496063" top="0.590551181102362" bottom="0.196850393700787" header="0.511811023622047" footer="0.51181102362204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销售业绩分析统计表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mark666</cp:lastModifiedBy>
  <dcterms:created xsi:type="dcterms:W3CDTF">2020-09-28T06:34:00Z</dcterms:created>
  <dcterms:modified xsi:type="dcterms:W3CDTF">2023-10-26T02:58:34Z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19398808F4DF4D728951A60608736AE4</vt:lpwstr>
  </property>
</Properties>
</file>